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计分表" sheetId="1" r:id="rId1"/>
    <sheet name="成绩单" sheetId="2" r:id="rId2"/>
  </sheets>
  <definedNames>
    <definedName name="_xlnm._FilterDatabase" localSheetId="1" hidden="1">成绩单!$A$3:$G$3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<sst xmlns="http://schemas.openxmlformats.org/spreadsheetml/2006/main" count="46" uniqueCount="38">
  <si>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r>
      <rPr>
        <sz val="20"/>
        <color theme="1"/>
        <rFont val="方正小标宋简体"/>
        <charset val="134"/>
      </rPr>
      <t>中国职工保险互助会贵州省办事处</t>
    </r>
    <r>
      <rPr>
        <sz val="20"/>
        <color theme="1"/>
        <rFont val="Times New Roman"/>
        <charset val="134"/>
      </rPr>
      <t xml:space="preserve"> 2026 </t>
    </r>
    <r>
      <rPr>
        <sz val="20"/>
        <color theme="1"/>
        <rFont val="方正小标宋简体"/>
        <charset val="134"/>
      </rPr>
      <t>年增补综合岗人员计分表</t>
    </r>
  </si>
  <si>
    <r>
      <rPr>
        <sz val="11"/>
        <color theme="1"/>
        <rFont val="宋体"/>
        <charset val="134"/>
      </rPr>
      <t>时间：</t>
    </r>
    <r>
      <rPr>
        <sz val="11"/>
        <color theme="1"/>
        <rFont val="Times New Roman"/>
        <charset val="134"/>
      </rPr>
      <t xml:space="preserve"> 2026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5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9 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                                                                    </t>
    </r>
    <r>
      <rPr>
        <sz val="11"/>
        <color theme="1"/>
        <rFont val="宋体"/>
        <charset val="134"/>
      </rPr>
      <t>面试地点：中国职工保险互助会贵州省办事处</t>
    </r>
    <r>
      <rPr>
        <sz val="11"/>
        <color theme="1"/>
        <rFont val="Times New Roman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报考职位：综合岗工作人员</t>
    </r>
  </si>
  <si>
    <r>
      <rPr>
        <b/>
        <sz val="14"/>
        <color theme="1"/>
        <rFont val="仿宋_GB2312"/>
        <charset val="134"/>
      </rPr>
      <t>考生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编号</t>
    </r>
  </si>
  <si>
    <r>
      <rPr>
        <b/>
        <sz val="14"/>
        <color theme="1"/>
        <rFont val="仿宋_GB2312"/>
        <charset val="134"/>
      </rPr>
      <t>考生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姓名</t>
    </r>
  </si>
  <si>
    <r>
      <rPr>
        <b/>
        <sz val="14"/>
        <color theme="1"/>
        <rFont val="仿宋_GB2312"/>
        <charset val="134"/>
      </rPr>
      <t>笔试</t>
    </r>
  </si>
  <si>
    <r>
      <rPr>
        <b/>
        <sz val="14"/>
        <color theme="1"/>
        <rFont val="仿宋_GB2312"/>
        <charset val="134"/>
      </rPr>
      <t>面试</t>
    </r>
  </si>
  <si>
    <r>
      <rPr>
        <b/>
        <sz val="14"/>
        <color theme="1"/>
        <rFont val="仿宋_GB2312"/>
        <charset val="134"/>
      </rPr>
      <t>总分</t>
    </r>
  </si>
  <si>
    <r>
      <rPr>
        <b/>
        <sz val="14"/>
        <color theme="1"/>
        <rFont val="仿宋_GB2312"/>
        <charset val="134"/>
      </rPr>
      <t>考官一</t>
    </r>
  </si>
  <si>
    <r>
      <rPr>
        <b/>
        <sz val="14"/>
        <color theme="1"/>
        <rFont val="仿宋_GB2312"/>
        <charset val="134"/>
      </rPr>
      <t>考官二</t>
    </r>
  </si>
  <si>
    <r>
      <rPr>
        <b/>
        <sz val="14"/>
        <color theme="1"/>
        <rFont val="仿宋_GB2312"/>
        <charset val="134"/>
      </rPr>
      <t>考官三</t>
    </r>
  </si>
  <si>
    <r>
      <rPr>
        <b/>
        <sz val="14"/>
        <color theme="1"/>
        <rFont val="仿宋_GB2312"/>
        <charset val="134"/>
      </rPr>
      <t>考官四</t>
    </r>
  </si>
  <si>
    <r>
      <rPr>
        <b/>
        <sz val="14"/>
        <color theme="1"/>
        <rFont val="仿宋_GB2312"/>
        <charset val="134"/>
      </rPr>
      <t>考官五</t>
    </r>
  </si>
  <si>
    <r>
      <rPr>
        <b/>
        <sz val="14"/>
        <color theme="1"/>
        <rFont val="仿宋_GB2312"/>
        <charset val="134"/>
      </rPr>
      <t>笔试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得分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小计</t>
    </r>
  </si>
  <si>
    <r>
      <rPr>
        <b/>
        <sz val="14"/>
        <color theme="1"/>
        <rFont val="仿宋_GB2312"/>
        <charset val="134"/>
      </rPr>
      <t>笔试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权重分（</t>
    </r>
    <r>
      <rPr>
        <b/>
        <sz val="14"/>
        <color theme="1"/>
        <rFont val="Times New Roman"/>
        <charset val="134"/>
      </rPr>
      <t>60%</t>
    </r>
    <r>
      <rPr>
        <b/>
        <sz val="14"/>
        <color theme="1"/>
        <rFont val="仿宋_GB2312"/>
        <charset val="134"/>
      </rPr>
      <t>）</t>
    </r>
  </si>
  <si>
    <t>面试
得分
小计</t>
  </si>
  <si>
    <r>
      <rPr>
        <b/>
        <sz val="14"/>
        <color theme="1"/>
        <rFont val="仿宋_GB2312"/>
        <charset val="134"/>
      </rPr>
      <t>面试</t>
    </r>
    <r>
      <rPr>
        <b/>
        <sz val="14"/>
        <color theme="1"/>
        <rFont val="Times New Roman"/>
        <charset val="134"/>
      </rPr>
      <t xml:space="preserve">         </t>
    </r>
    <r>
      <rPr>
        <b/>
        <sz val="14"/>
        <color theme="1"/>
        <rFont val="仿宋_GB2312"/>
        <charset val="134"/>
      </rPr>
      <t>权重分（</t>
    </r>
    <r>
      <rPr>
        <b/>
        <sz val="14"/>
        <color theme="1"/>
        <rFont val="Times New Roman"/>
        <charset val="134"/>
      </rPr>
      <t>40%</t>
    </r>
    <r>
      <rPr>
        <b/>
        <sz val="14"/>
        <color theme="1"/>
        <rFont val="仿宋_GB2312"/>
        <charset val="134"/>
      </rPr>
      <t>）</t>
    </r>
  </si>
  <si>
    <t>得分</t>
  </si>
  <si>
    <r>
      <rPr>
        <b/>
        <sz val="12"/>
        <color theme="1"/>
        <rFont val="仿宋_GB2312"/>
        <charset val="134"/>
      </rPr>
      <t>权重分（</t>
    </r>
    <r>
      <rPr>
        <b/>
        <sz val="12"/>
        <color theme="1"/>
        <rFont val="Times New Roman"/>
        <charset val="134"/>
      </rPr>
      <t>40%</t>
    </r>
    <r>
      <rPr>
        <b/>
        <sz val="12"/>
        <color theme="1"/>
        <rFont val="仿宋_GB2312"/>
        <charset val="134"/>
      </rPr>
      <t>）</t>
    </r>
  </si>
  <si>
    <t>小计</t>
  </si>
  <si>
    <t>刘嘉璇</t>
  </si>
  <si>
    <t>刘奕锐</t>
  </si>
  <si>
    <t>郭娅婷</t>
  </si>
  <si>
    <r>
      <rPr>
        <sz val="11"/>
        <color theme="1"/>
        <rFont val="宋体"/>
        <charset val="134"/>
      </rPr>
      <t>核算说明：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笔试、面试均采用百分制评分，由</t>
    </r>
    <r>
      <rPr>
        <sz val="11"/>
        <color theme="1"/>
        <rFont val="Times New Roman"/>
        <charset val="134"/>
      </rPr>
      <t xml:space="preserve"> 5 </t>
    </r>
    <r>
      <rPr>
        <sz val="11"/>
        <color theme="1"/>
        <rFont val="宋体"/>
        <charset val="134"/>
      </rPr>
      <t>名考官独立打分；计分规则为：去掉</t>
    </r>
    <r>
      <rPr>
        <sz val="11"/>
        <color theme="1"/>
        <rFont val="Times New Roman"/>
        <charset val="134"/>
      </rPr>
      <t xml:space="preserve"> 1 </t>
    </r>
    <r>
      <rPr>
        <sz val="11"/>
        <color theme="1"/>
        <rFont val="宋体"/>
        <charset val="134"/>
      </rPr>
      <t>个最高分、</t>
    </r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宋体"/>
        <charset val="134"/>
      </rPr>
      <t>个最低分后，取剩余</t>
    </r>
    <r>
      <rPr>
        <sz val="11"/>
        <color theme="1"/>
        <rFont val="Times New Roman"/>
        <charset val="134"/>
      </rPr>
      <t xml:space="preserve"> 3 </t>
    </r>
    <r>
      <rPr>
        <sz val="11"/>
        <color theme="1"/>
        <rFont val="宋体"/>
        <charset val="134"/>
      </rPr>
      <t>名考官评分的平均分，作为考生笔试成绩与面试成绩；综合成绩按笔试成绩占</t>
    </r>
    <r>
      <rPr>
        <sz val="11"/>
        <color theme="1"/>
        <rFont val="Times New Roman"/>
        <charset val="134"/>
      </rPr>
      <t xml:space="preserve"> 60%</t>
    </r>
    <r>
      <rPr>
        <sz val="11"/>
        <color theme="1"/>
        <rFont val="宋体"/>
        <charset val="134"/>
      </rPr>
      <t>、面试成绩占</t>
    </r>
    <r>
      <rPr>
        <sz val="11"/>
        <color theme="1"/>
        <rFont val="Times New Roman"/>
        <charset val="134"/>
      </rPr>
      <t xml:space="preserve"> 40% </t>
    </r>
    <r>
      <rPr>
        <sz val="11"/>
        <color theme="1"/>
        <rFont val="宋体"/>
        <charset val="134"/>
      </rPr>
      <t>的权重加权核算。</t>
    </r>
  </si>
  <si>
    <r>
      <rPr>
        <b/>
        <sz val="11"/>
        <color theme="1"/>
        <rFont val="宋体"/>
        <charset val="134"/>
      </rPr>
      <t>计分员：</t>
    </r>
  </si>
  <si>
    <r>
      <rPr>
        <b/>
        <sz val="11"/>
        <color theme="1"/>
        <rFont val="宋体"/>
        <charset val="134"/>
      </rPr>
      <t>复核员：</t>
    </r>
  </si>
  <si>
    <r>
      <rPr>
        <b/>
        <sz val="11"/>
        <color theme="1"/>
        <rFont val="宋体"/>
        <charset val="134"/>
      </rPr>
      <t>办事处主任：</t>
    </r>
  </si>
  <si>
    <r>
      <rPr>
        <sz val="20"/>
        <color theme="1"/>
        <rFont val="方正小标宋简体"/>
        <charset val="134"/>
      </rPr>
      <t>中国职工保险互助会贵州省办事处</t>
    </r>
    <r>
      <rPr>
        <sz val="20"/>
        <color theme="1"/>
        <rFont val="Times New Roman"/>
        <charset val="134"/>
      </rPr>
      <t xml:space="preserve"> 2026 </t>
    </r>
    <r>
      <rPr>
        <sz val="20"/>
        <color theme="1"/>
        <rFont val="方正小标宋简体"/>
        <charset val="134"/>
      </rPr>
      <t>年增补劳务派遣制工作人员拟聘用人员名单及综合岗成绩排名名单</t>
    </r>
  </si>
  <si>
    <t>综合岗</t>
  </si>
  <si>
    <t>序号</t>
  </si>
  <si>
    <t>考生姓名</t>
  </si>
  <si>
    <t>身份证号</t>
  </si>
  <si>
    <t>笔试成绩</t>
  </si>
  <si>
    <t>面试成绩</t>
  </si>
  <si>
    <t>总成绩</t>
  </si>
  <si>
    <t>是否为拟聘用人员</t>
  </si>
  <si>
    <t>520102********122X</t>
  </si>
  <si>
    <t>520102********3023</t>
  </si>
  <si>
    <t>522426********7849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</si>
</sst>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宋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20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176" fontId="12" fillId="0" borderId="0" xfId="0" applyNumberFormat="1" applyFont="1" applyFill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selection activeCell="J18" sqref="J18"/>
    </sheetView>
  </sheetViews>
  <sheetFormatPr defaultColWidth="9" defaultRowHeight="13.5"/>
  <cols>
    <col min="1" max="1" width="9.50833333333333" style="1" customWidth="1"/>
    <col min="2" max="2" width="9.625" style="1" customWidth="1"/>
    <col min="3" max="7" width="9.50833333333333" style="1" customWidth="1"/>
    <col min="8" max="8" width="9.50833333333333" style="16" customWidth="1"/>
    <col min="9" max="9" width="12.375" style="1" customWidth="1"/>
    <col min="10" max="15" width="9.50833333333333" style="1" customWidth="1"/>
    <col min="16" max="16" width="12.375" style="1" customWidth="1"/>
    <col min="17" max="17" width="9.5" style="1" customWidth="1"/>
    <col min="18" max="16384" width="9" style="1"/>
  </cols>
  <sheetData>
    <row r="1" s="1" customFormat="1" ht="59" customHeight="1" spans="1:17">
      <c r="A1" s="17" t="s">
        <v>0</v>
      </c>
      <c r="B1" s="17"/>
      <c r="C1" s="18"/>
      <c r="D1" s="18"/>
      <c r="E1" s="18"/>
      <c r="F1" s="18"/>
      <c r="G1" s="18"/>
      <c r="H1" s="19"/>
      <c r="I1" s="18"/>
      <c r="J1" s="18"/>
      <c r="K1" s="18"/>
      <c r="L1" s="18"/>
      <c r="M1" s="18"/>
      <c r="N1" s="18"/>
      <c r="O1" s="18"/>
      <c r="P1" s="18"/>
      <c r="Q1" s="18"/>
    </row>
    <row r="2" s="15" customFormat="1" ht="23" customHeight="1" spans="1:17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  <c r="M2" s="21"/>
      <c r="N2" s="21"/>
      <c r="O2" s="21"/>
      <c r="P2" s="21"/>
      <c r="Q2" s="21"/>
    </row>
    <row r="3" s="2" customFormat="1" ht="31" customHeight="1" spans="1:17">
      <c r="A3" s="23" t="s">
        <v>2</v>
      </c>
      <c r="B3" s="24" t="s">
        <v>3</v>
      </c>
      <c r="C3" s="23" t="s">
        <v>4</v>
      </c>
      <c r="D3" s="23"/>
      <c r="E3" s="23"/>
      <c r="F3" s="23"/>
      <c r="G3" s="23"/>
      <c r="H3" s="25"/>
      <c r="I3" s="23"/>
      <c r="J3" s="23" t="s">
        <v>5</v>
      </c>
      <c r="K3" s="23"/>
      <c r="L3" s="23"/>
      <c r="M3" s="23"/>
      <c r="N3" s="23"/>
      <c r="O3" s="23"/>
      <c r="P3" s="23"/>
      <c r="Q3" s="23" t="s">
        <v>6</v>
      </c>
    </row>
    <row r="4" s="2" customFormat="1" ht="15.75" customHeight="1" spans="1:17">
      <c r="A4" s="23"/>
      <c r="B4" s="26"/>
      <c r="C4" s="23" t="s">
        <v>7</v>
      </c>
      <c r="D4" s="23" t="s">
        <v>8</v>
      </c>
      <c r="E4" s="23" t="s">
        <v>9</v>
      </c>
      <c r="F4" s="23" t="s">
        <v>10</v>
      </c>
      <c r="G4" s="23" t="s">
        <v>11</v>
      </c>
      <c r="H4" s="27" t="s">
        <v>12</v>
      </c>
      <c r="I4" s="23" t="s">
        <v>13</v>
      </c>
      <c r="J4" s="23" t="s">
        <v>7</v>
      </c>
      <c r="K4" s="23" t="s">
        <v>8</v>
      </c>
      <c r="L4" s="23" t="s">
        <v>9</v>
      </c>
      <c r="M4" s="23" t="s">
        <v>10</v>
      </c>
      <c r="N4" s="23" t="s">
        <v>11</v>
      </c>
      <c r="O4" s="9" t="s">
        <v>14</v>
      </c>
      <c r="P4" s="23" t="s">
        <v>15</v>
      </c>
      <c r="Q4" s="23"/>
    </row>
    <row r="5" s="2" customFormat="1" ht="18.75" spans="1:17">
      <c r="A5" s="23"/>
      <c r="B5" s="26"/>
      <c r="C5" s="23"/>
      <c r="D5" s="23"/>
      <c r="E5" s="23"/>
      <c r="F5" s="23"/>
      <c r="G5" s="23"/>
      <c r="H5" s="25"/>
      <c r="I5" s="23"/>
      <c r="J5" s="23"/>
      <c r="K5" s="23"/>
      <c r="L5" s="23"/>
      <c r="M5" s="23"/>
      <c r="N5" s="23"/>
      <c r="O5" s="23" t="s">
        <v>16</v>
      </c>
      <c r="P5" s="35" t="s">
        <v>17</v>
      </c>
      <c r="Q5" s="23"/>
    </row>
    <row r="6" s="2" customFormat="1" ht="18.75" spans="1:17">
      <c r="A6" s="23"/>
      <c r="B6" s="26"/>
      <c r="C6" s="23"/>
      <c r="D6" s="23"/>
      <c r="E6" s="23"/>
      <c r="F6" s="23"/>
      <c r="G6" s="23"/>
      <c r="H6" s="25"/>
      <c r="I6" s="23"/>
      <c r="J6" s="23"/>
      <c r="K6" s="23"/>
      <c r="L6" s="23"/>
      <c r="M6" s="23"/>
      <c r="N6" s="23"/>
      <c r="O6" s="23" t="s">
        <v>18</v>
      </c>
      <c r="P6" s="23"/>
      <c r="Q6" s="23"/>
    </row>
    <row r="7" s="2" customFormat="1" ht="18.75" spans="1:17">
      <c r="A7" s="23"/>
      <c r="B7" s="28"/>
      <c r="C7" s="23"/>
      <c r="D7" s="23"/>
      <c r="E7" s="23"/>
      <c r="F7" s="23"/>
      <c r="G7" s="23"/>
      <c r="H7" s="25"/>
      <c r="I7" s="23"/>
      <c r="J7" s="23"/>
      <c r="K7" s="23"/>
      <c r="L7" s="23"/>
      <c r="M7" s="23"/>
      <c r="N7" s="23"/>
      <c r="O7" s="23"/>
      <c r="P7" s="23"/>
      <c r="Q7" s="23"/>
    </row>
    <row r="8" s="2" customFormat="1" ht="25" customHeight="1" spans="1:17">
      <c r="A8" s="29">
        <v>1</v>
      </c>
      <c r="B8" s="11" t="s">
        <v>19</v>
      </c>
      <c r="C8" s="29">
        <v>95</v>
      </c>
      <c r="D8" s="29">
        <v>88</v>
      </c>
      <c r="E8" s="29">
        <v>93</v>
      </c>
      <c r="F8" s="29">
        <v>98</v>
      </c>
      <c r="G8" s="29">
        <v>96</v>
      </c>
      <c r="H8" s="13">
        <f>TRIMMEAN(C8:G8,2/COUNT(C8:G8))</f>
        <v>94.6666666666667</v>
      </c>
      <c r="I8" s="13">
        <f>H8*0.6</f>
        <v>56.8</v>
      </c>
      <c r="J8" s="29">
        <v>83</v>
      </c>
      <c r="K8" s="29">
        <v>82</v>
      </c>
      <c r="L8" s="29">
        <v>75</v>
      </c>
      <c r="M8" s="29">
        <v>77.5</v>
      </c>
      <c r="N8" s="29">
        <v>87</v>
      </c>
      <c r="O8" s="13">
        <f>TRIMMEAN(J8:N8,2/COUNT(J8:N8))</f>
        <v>80.8333333333333</v>
      </c>
      <c r="P8" s="13">
        <f>O8*0.4</f>
        <v>32.3333333333333</v>
      </c>
      <c r="Q8" s="13">
        <f>P8+I8</f>
        <v>89.1333333333333</v>
      </c>
    </row>
    <row r="9" s="2" customFormat="1" ht="25" customHeight="1" spans="1:17">
      <c r="A9" s="29">
        <v>2</v>
      </c>
      <c r="B9" s="11" t="s">
        <v>20</v>
      </c>
      <c r="C9" s="29">
        <v>72</v>
      </c>
      <c r="D9" s="29">
        <v>83</v>
      </c>
      <c r="E9" s="29">
        <v>88</v>
      </c>
      <c r="F9" s="29">
        <v>73</v>
      </c>
      <c r="G9" s="29">
        <v>76</v>
      </c>
      <c r="H9" s="13">
        <f>TRIMMEAN(C9:G9,2/COUNT(C9:G9))</f>
        <v>77.3333333333333</v>
      </c>
      <c r="I9" s="13">
        <f>H9*0.6</f>
        <v>46.4</v>
      </c>
      <c r="J9" s="29">
        <v>80</v>
      </c>
      <c r="K9" s="29">
        <v>81</v>
      </c>
      <c r="L9" s="29">
        <v>76</v>
      </c>
      <c r="M9" s="29">
        <v>78</v>
      </c>
      <c r="N9" s="29">
        <v>71</v>
      </c>
      <c r="O9" s="13">
        <f>TRIMMEAN(J9:N9,2/COUNT(J9:N9))</f>
        <v>78</v>
      </c>
      <c r="P9" s="13">
        <f>O9*0.4</f>
        <v>31.2</v>
      </c>
      <c r="Q9" s="13">
        <f>P9+I9</f>
        <v>77.6</v>
      </c>
    </row>
    <row r="10" s="2" customFormat="1" ht="25" customHeight="1" spans="1:17">
      <c r="A10" s="29">
        <v>3</v>
      </c>
      <c r="B10" s="11" t="s">
        <v>21</v>
      </c>
      <c r="C10" s="29">
        <v>69</v>
      </c>
      <c r="D10" s="29">
        <v>69</v>
      </c>
      <c r="E10" s="29">
        <v>62</v>
      </c>
      <c r="F10" s="29">
        <v>69</v>
      </c>
      <c r="G10" s="29">
        <v>73</v>
      </c>
      <c r="H10" s="13">
        <f>TRIMMEAN(C10:G10,2/COUNT(C10:G10))</f>
        <v>69</v>
      </c>
      <c r="I10" s="13">
        <f>H10*0.6</f>
        <v>41.4</v>
      </c>
      <c r="J10" s="29">
        <v>69</v>
      </c>
      <c r="K10" s="29">
        <v>72</v>
      </c>
      <c r="L10" s="29">
        <v>67</v>
      </c>
      <c r="M10" s="29">
        <v>67</v>
      </c>
      <c r="N10" s="29">
        <v>78</v>
      </c>
      <c r="O10" s="13">
        <f>TRIMMEAN(J10:N10,2/COUNT(J10:N10))</f>
        <v>69.3333333333333</v>
      </c>
      <c r="P10" s="13">
        <f>O10*0.4</f>
        <v>27.7333333333333</v>
      </c>
      <c r="Q10" s="13">
        <f>P10+I10</f>
        <v>69.1333333333333</v>
      </c>
    </row>
    <row r="11" s="15" customFormat="1" ht="49" customHeight="1" spans="1:17">
      <c r="A11" s="30" t="s">
        <v>22</v>
      </c>
      <c r="B11" s="30"/>
      <c r="C11" s="30"/>
      <c r="D11" s="30"/>
      <c r="E11" s="30"/>
      <c r="F11" s="30"/>
      <c r="G11" s="30"/>
      <c r="H11" s="31"/>
      <c r="I11" s="30"/>
      <c r="J11" s="30"/>
      <c r="K11" s="30"/>
      <c r="L11" s="30"/>
      <c r="M11" s="30"/>
      <c r="N11" s="30"/>
      <c r="O11" s="30"/>
      <c r="P11" s="30"/>
      <c r="Q11" s="30"/>
    </row>
    <row r="12" s="1" customFormat="1" ht="49" customHeight="1" spans="1:17">
      <c r="A12" s="32" t="s">
        <v>23</v>
      </c>
      <c r="B12" s="32"/>
      <c r="C12" s="32"/>
      <c r="D12" s="33"/>
      <c r="E12" s="33"/>
      <c r="F12" s="33"/>
      <c r="G12" s="32" t="s">
        <v>24</v>
      </c>
      <c r="H12" s="34"/>
      <c r="I12" s="33"/>
      <c r="J12" s="33"/>
      <c r="K12" s="33"/>
      <c r="L12" s="32" t="s">
        <v>25</v>
      </c>
      <c r="M12" s="32"/>
      <c r="N12" s="33"/>
      <c r="O12" s="33"/>
      <c r="P12" s="33"/>
      <c r="Q12" s="33"/>
    </row>
  </sheetData>
  <mergeCells count="25">
    <mergeCell ref="A1:Q1"/>
    <mergeCell ref="A2:Q2"/>
    <mergeCell ref="C3:I3"/>
    <mergeCell ref="J3:P3"/>
    <mergeCell ref="A11:Q11"/>
    <mergeCell ref="A12:C12"/>
    <mergeCell ref="G12:H12"/>
    <mergeCell ref="L12:M12"/>
    <mergeCell ref="A3:A7"/>
    <mergeCell ref="B3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3:Q7"/>
  </mergeCells>
  <pageMargins left="0.75" right="0.75" top="1" bottom="1" header="0.5" footer="0.5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K10" sqref="K10"/>
    </sheetView>
  </sheetViews>
  <sheetFormatPr defaultColWidth="9" defaultRowHeight="13.5" outlineLevelRow="5" outlineLevelCol="6"/>
  <cols>
    <col min="1" max="1" width="9" style="1"/>
    <col min="2" max="2" width="17.125" style="1" customWidth="1"/>
    <col min="3" max="3" width="25" style="1" customWidth="1"/>
    <col min="4" max="7" width="15.625" style="1" customWidth="1"/>
    <col min="8" max="16384" width="9" style="1"/>
  </cols>
  <sheetData>
    <row r="1" s="1" customFormat="1" ht="104" customHeight="1" spans="1:7">
      <c r="A1" s="3" t="s">
        <v>26</v>
      </c>
      <c r="B1" s="4"/>
      <c r="C1" s="4"/>
      <c r="D1" s="4"/>
      <c r="E1" s="4"/>
      <c r="F1" s="4"/>
      <c r="G1" s="5"/>
    </row>
    <row r="2" s="1" customFormat="1" ht="60" customHeight="1" spans="1:7">
      <c r="A2" s="6" t="s">
        <v>27</v>
      </c>
      <c r="B2" s="7"/>
      <c r="C2" s="7"/>
      <c r="D2" s="7"/>
      <c r="E2" s="7"/>
      <c r="F2" s="7"/>
      <c r="G2" s="8"/>
    </row>
    <row r="3" s="2" customFormat="1" ht="37.5" spans="1:7">
      <c r="A3" s="9" t="s">
        <v>28</v>
      </c>
      <c r="B3" s="9" t="s">
        <v>29</v>
      </c>
      <c r="C3" s="9" t="s">
        <v>30</v>
      </c>
      <c r="D3" s="9" t="s">
        <v>31</v>
      </c>
      <c r="E3" s="9" t="s">
        <v>32</v>
      </c>
      <c r="F3" s="9" t="s">
        <v>33</v>
      </c>
      <c r="G3" s="9" t="s">
        <v>34</v>
      </c>
    </row>
    <row r="4" s="2" customFormat="1" ht="40" customHeight="1" spans="1:7">
      <c r="A4" s="10">
        <v>1</v>
      </c>
      <c r="B4" s="11" t="s">
        <v>19</v>
      </c>
      <c r="C4" s="12" t="s">
        <v>35</v>
      </c>
      <c r="D4" s="13">
        <v>56.8</v>
      </c>
      <c r="E4" s="13">
        <v>32.3333333333333</v>
      </c>
      <c r="F4" s="13">
        <v>89.1333333333333</v>
      </c>
      <c r="G4" s="14">
        <v>1</v>
      </c>
    </row>
    <row r="5" s="2" customFormat="1" ht="40" customHeight="1" spans="1:7">
      <c r="A5" s="10">
        <v>2</v>
      </c>
      <c r="B5" s="11" t="s">
        <v>20</v>
      </c>
      <c r="C5" s="36" t="s">
        <v>36</v>
      </c>
      <c r="D5" s="13">
        <v>46.4</v>
      </c>
      <c r="E5" s="13">
        <v>31.2</v>
      </c>
      <c r="F5" s="13">
        <v>77.6</v>
      </c>
      <c r="G5" s="14">
        <v>2</v>
      </c>
    </row>
    <row r="6" s="2" customFormat="1" ht="40" customHeight="1" spans="1:7">
      <c r="A6" s="10">
        <v>3</v>
      </c>
      <c r="B6" s="11" t="s">
        <v>21</v>
      </c>
      <c r="C6" s="36" t="s">
        <v>37</v>
      </c>
      <c r="D6" s="13">
        <v>41.4</v>
      </c>
      <c r="E6" s="13">
        <v>27.7333333333333</v>
      </c>
      <c r="F6" s="13">
        <v>69.1333333333333</v>
      </c>
      <c r="G6" s="14">
        <v>3</v>
      </c>
    </row>
  </sheetData>
  <mergeCells count="2">
    <mergeCell ref="A1:G1"/>
    <mergeCell ref="A2:G2"/>
  </mergeCells>
  <printOptions horizontalCentered="1" vertic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计分表</vt:lpstr>
      <vt:lpstr>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徐徐</cp:lastModifiedBy>
  <dcterms:created xsi:type="dcterms:W3CDTF">2026-04-16T06:53:00Z</dcterms:created>
  <dcterms:modified xsi:type="dcterms:W3CDTF">2026-05-09T08:12:33Z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9002C33D05A7427DBA81FD60614A50F9_13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